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/>
  <xr:revisionPtr revIDLastSave="0" documentId="13_ncr:1_{96B5E014-7F86-48FE-B7A3-3D1606BF86FB}" xr6:coauthVersionLast="47" xr6:coauthVersionMax="47" xr10:uidLastSave="{00000000-0000-0000-0000-000000000000}"/>
  <bookViews>
    <workbookView xWindow="-110" yWindow="-110" windowWidth="22780" windowHeight="14540" activeTab="1" xr2:uid="{00000000-000D-0000-FFFF-FFFF00000000}"/>
  </bookViews>
  <sheets>
    <sheet name="Product Catalog" sheetId="1" r:id="rId1"/>
    <sheet name="Order Form" sheetId="3" r:id="rId2"/>
    <sheet name="WA Compliance Note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3" l="1"/>
  <c r="F22" i="3"/>
  <c r="F21" i="3"/>
  <c r="F20" i="3"/>
  <c r="F19" i="3"/>
  <c r="F18" i="3"/>
  <c r="F17" i="3"/>
  <c r="F16" i="3"/>
  <c r="F15" i="3"/>
  <c r="F14" i="3"/>
  <c r="F13" i="3"/>
  <c r="F12" i="3"/>
  <c r="F25" i="3" s="1"/>
  <c r="F27" i="3" s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<sst xmlns="http://schemas.openxmlformats.org/spreadsheetml/2006/main" count="103" uniqueCount="80">
  <si>
    <t>MIRTH PROVISIONS LLC</t>
  </si>
  <si>
    <t>Legal™ Cannabis Beverages — Wholesale Price List</t>
  </si>
  <si>
    <t>WA Cannabis Processor License #412373  |  Longview, WA</t>
  </si>
  <si>
    <t>Contact: cj@mpbeverages.com  |  Effective Date: ___/___/______</t>
  </si>
  <si>
    <t>All prices are wholesale (pre-excise-tax). WA 37% excise tax applies at retail point of sale. Prices per unit.</t>
  </si>
  <si>
    <t>Product Name</t>
  </si>
  <si>
    <t>Size</t>
  </si>
  <si>
    <t>THC (mg)</t>
  </si>
  <si>
    <t>Unit Wholesale ($)</t>
  </si>
  <si>
    <t>Units Per Case</t>
  </si>
  <si>
    <t>Case Price ($)</t>
  </si>
  <si>
    <t>Availability</t>
  </si>
  <si>
    <t>Cherry Lemonade 100mg</t>
  </si>
  <si>
    <t>In Stock</t>
  </si>
  <si>
    <t>Jolly Giant 100mg</t>
  </si>
  <si>
    <t>Lemonade 100mg</t>
  </si>
  <si>
    <t>Pomegranate Sparkling Tonic 100mg</t>
  </si>
  <si>
    <t>Rainier Cherry Sparkling Tonic 100mg</t>
  </si>
  <si>
    <t>Rainier Cherry Sparkling Tonic 10mg</t>
  </si>
  <si>
    <t>Notes</t>
  </si>
  <si>
    <t>Details</t>
  </si>
  <si>
    <t>MIRTH PROVISIONS LLC — Wholesale Order Form</t>
  </si>
  <si>
    <t>Legal™ Cannabis Beverages  |  License #412373  |  cj@mpbeverages.com</t>
  </si>
  <si>
    <t>Retailer Name:</t>
  </si>
  <si>
    <t>Order Date:</t>
  </si>
  <si>
    <t>License #:</t>
  </si>
  <si>
    <t>PO Number:</t>
  </si>
  <si>
    <t>Contact Name:</t>
  </si>
  <si>
    <t>Phone:</t>
  </si>
  <si>
    <t>Delivery Address:</t>
  </si>
  <si>
    <t>Email:</t>
  </si>
  <si>
    <t>Pricing Tier:</t>
  </si>
  <si>
    <t>Sales Rep:</t>
  </si>
  <si>
    <t>Unit Price ($)</t>
  </si>
  <si>
    <t>Qty Ordered</t>
  </si>
  <si>
    <t>Line Total ($)</t>
  </si>
  <si>
    <t>Subtotal:</t>
  </si>
  <si>
    <t>Volume Discount:</t>
  </si>
  <si>
    <t>Order Total:</t>
  </si>
  <si>
    <t>TERMS &amp; CONDITIONS</t>
  </si>
  <si>
    <t>3. Returns: Defective/damaged product only, must report within 48 hours of delivery.</t>
  </si>
  <si>
    <t>4. All products sold in compliance with WAC 314-55. Buyer must hold valid WA cannabis retail license.</t>
  </si>
  <si>
    <t>Buyer Signature: ___________________________</t>
  </si>
  <si>
    <t>Date: _______________</t>
  </si>
  <si>
    <t>Printed Name: ___________________________</t>
  </si>
  <si>
    <t>Title: _______________</t>
  </si>
  <si>
    <t>Washington State Cannabis Wholesale — Compliance Reference</t>
  </si>
  <si>
    <t>Topic</t>
  </si>
  <si>
    <t>Tax Structure</t>
  </si>
  <si>
    <t>37% excise tax collected at retail POS (not included in wholesale price).
6.5% state sales tax also applies to recreational sales.
Local sales tax varies by jurisdiction.</t>
  </si>
  <si>
    <t>Licensing Authority</t>
  </si>
  <si>
    <t>Washington State Liquor and Cannabis Board (WSLCB)
https://lcb.wa.gov/</t>
  </si>
  <si>
    <t>License Types</t>
  </si>
  <si>
    <t>Producer (Tier 1/2/3 by canopy size)
Processor
Retailer
Producer/Processor combo</t>
  </si>
  <si>
    <t>Traceability</t>
  </si>
  <si>
    <t>All product must be tracked in the WA state traceability system.
Manifests required for all transfers between licensees.</t>
  </si>
  <si>
    <t>Labeling Requirements</t>
  </si>
  <si>
    <t>Must include: License #, Lot #, THC/CBD content, Net weight,
Warning statements per WAC 314-55-105,
Universal symbol, "Not for sale to persons under 21."</t>
  </si>
  <si>
    <t>Transfer Rules</t>
  </si>
  <si>
    <t>Producer → Processor → Retailer (standard chain).
Producer/Processor can sell direct to Retailer.
No retailer-to-retailer transfers. Manifest required.</t>
  </si>
  <si>
    <t>Product Limits (Retail)</t>
  </si>
  <si>
    <t>Cannabis-infused beverages: 16 oz solid / 72 oz liquid per transaction.
Per customer per transaction.</t>
  </si>
  <si>
    <t>Testing Requirements</t>
  </si>
  <si>
    <t>All products must pass QA testing by WSLCB-certified lab.
Potency, pesticides, heavy metals, microbials, moisture.</t>
  </si>
  <si>
    <t>Packaging</t>
  </si>
  <si>
    <t>Child-resistant packaging required.
No packaging attractive to minors.</t>
  </si>
  <si>
    <t>Payment Terms (Industry Norm)</t>
  </si>
  <si>
    <t>COD, Net 7, Net 15, or Net 30 common.
Many WA brands offer 2% early-pay discount.
Credit checks recommended for Net terms.</t>
  </si>
  <si>
    <t>Key Regulation</t>
  </si>
  <si>
    <t>WAC 314-55 (Cannabis regulations)
RCW 69.50 (Uniform Controlled Substances Act, as amended)</t>
  </si>
  <si>
    <t>Useful Contacts</t>
  </si>
  <si>
    <t>WSLCB Licensing: (360) 664-1600
WA Dept of Revenue: dor.wa.gov
GrowFlow / LeafLink / Cultivera for B2B ordering</t>
  </si>
  <si>
    <t>12 oz</t>
  </si>
  <si>
    <t>2 oz</t>
  </si>
  <si>
    <t>12oz</t>
  </si>
  <si>
    <t>Lemon Ginger Sparkling Tonic 100mg</t>
  </si>
  <si>
    <t>Lemon Ginger Sparkling Tonic 10mg</t>
  </si>
  <si>
    <t xml:space="preserve">1. Payment: Due on delivery date. </t>
  </si>
  <si>
    <t>2. Minimum order: $250 wholesale.</t>
  </si>
  <si>
    <t>5. Prices subject to change.This price list supersedes all prior lists.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</si>
</sst>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14" x14ac:knownFonts="1">
    <font>
      <sz val="11"/>
      <color theme="1"/>
      <name val="Calibri"/>
      <family val="2"/>
      <scheme val="minor"/>
    </font>
    <font>
      <b/>
      <sz val="18"/>
      <color rgb="FF1B5E20"/>
      <name val="Calibri"/>
    </font>
    <font>
      <b/>
      <sz val="14"/>
      <color rgb="FF2E7D32"/>
      <name val="Calibri"/>
    </font>
    <font>
      <b/>
      <sz val="12"/>
      <color rgb="FF2E7D32"/>
      <name val="Calibri"/>
    </font>
    <font>
      <sz val="10"/>
      <color rgb="FF757575"/>
      <name val="Calibri"/>
    </font>
    <font>
      <sz val="9"/>
      <color rgb="FF757575"/>
      <name val="Calibri"/>
    </font>
    <font>
      <b/>
      <sz val="11"/>
      <color rgb="FFFFFFFF"/>
      <name val="Calibri"/>
    </font>
    <font>
      <sz val="10"/>
      <color rgb="FF212121"/>
      <name val="Calibri"/>
    </font>
    <font>
      <b/>
      <sz val="16"/>
      <color rgb="FF1B5E20"/>
      <name val="Calibri"/>
    </font>
    <font>
      <b/>
      <sz val="10"/>
      <name val="Calibri"/>
    </font>
    <font>
      <b/>
      <sz val="11"/>
      <name val="Calibri"/>
    </font>
    <font>
      <b/>
      <sz val="12"/>
      <color rgb="FF1B5E20"/>
      <name val="Calibri"/>
    </font>
    <font>
      <sz val="10"/>
      <name val="Calibri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8E1"/>
      </patternFill>
    </fill>
    <fill>
      <patternFill patternType="solid">
        <fgColor rgb="FF1B5E20"/>
      </patternFill>
    </fill>
    <fill>
      <patternFill patternType="solid">
        <fgColor rgb="FFF1F8E9"/>
      </patternFill>
    </fill>
  </fills>
  <borders count="5">
    <border>
      <left/>
      <right/>
      <top/>
      <bottom/>
      <diagonal/>
    </border>
    <border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  <diagonal/>
    </border>
    <border>
      <left/>
      <right/>
      <top/>
      <bottom style="thin">
        <color rgb="FFBDBDBD"/>
      </bottom>
      <diagonal/>
    </border>
    <border>
      <left/>
      <right/>
      <top style="double">
        <color rgb="FF1B5E20"/>
      </top>
      <bottom style="double">
        <color rgb="FF1B5E20"/>
      </bottom>
      <diagonal/>
    </border>
    <border>
      <left style="thin">
        <color rgb="FFBDBDBD"/>
      </left>
      <right style="thin">
        <color rgb="FFBDBDBD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4" fontId="7" fillId="0" borderId="1" xfId="0" applyNumberFormat="1" applyFont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164" fontId="7" fillId="4" borderId="1" xfId="0" applyNumberFormat="1" applyFont="1" applyFill="1" applyBorder="1" applyAlignment="1">
      <alignment vertical="center" wrapText="1"/>
    </xf>
    <xf numFmtId="0" fontId="9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/>
    <xf numFmtId="0" fontId="7" fillId="4" borderId="1" xfId="0" applyFont="1" applyFill="1" applyBorder="1"/>
    <xf numFmtId="0" fontId="7" fillId="4" borderId="1" xfId="0" applyFont="1" applyFill="1" applyBorder="1" applyAlignment="1">
      <alignment horizontal="center" vertical="center"/>
    </xf>
    <xf numFmtId="164" fontId="7" fillId="4" borderId="1" xfId="0" applyNumberFormat="1" applyFont="1" applyFill="1" applyBorder="1"/>
    <xf numFmtId="0" fontId="10" fillId="0" borderId="0" xfId="0" applyFont="1"/>
    <xf numFmtId="164" fontId="10" fillId="0" borderId="1" xfId="0" applyNumberFormat="1" applyFont="1" applyBorder="1"/>
    <xf numFmtId="164" fontId="0" fillId="0" borderId="1" xfId="0" applyNumberFormat="1" applyBorder="1"/>
    <xf numFmtId="0" fontId="11" fillId="0" borderId="0" xfId="0" applyFont="1"/>
    <xf numFmtId="164" fontId="11" fillId="0" borderId="3" xfId="0" applyNumberFormat="1" applyFont="1" applyBorder="1"/>
    <xf numFmtId="0" fontId="12" fillId="0" borderId="0" xfId="0" applyFont="1"/>
    <xf numFmtId="0" fontId="9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9" fillId="4" borderId="1" xfId="0" applyFont="1" applyFill="1" applyBorder="1" applyAlignment="1">
      <alignment vertical="top" wrapText="1"/>
    </xf>
    <xf numFmtId="0" fontId="7" fillId="4" borderId="1" xfId="0" applyFont="1" applyFill="1" applyBorder="1" applyAlignment="1">
      <alignment vertical="top" wrapText="1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0" xfId="0" applyFont="1" applyFill="1" applyAlignment="1">
      <alignment vertical="center"/>
    </xf>
    <xf numFmtId="0" fontId="8" fillId="0" borderId="0" xfId="0" applyFont="1"/>
    <xf numFmtId="0" fontId="0" fillId="0" borderId="2" xfId="0" applyBorder="1"/>
    <xf numFmtId="0" fontId="5" fillId="0" borderId="0" xfId="0" applyFont="1"/>
    <xf numFmtId="0" fontId="7" fillId="0" borderId="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1143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B5E20"/>
  </sheetPr>
  <dimension ref="A1:G16"/>
  <sheetViews>
    <sheetView workbookViewId="0">
      <pane ySplit="8" topLeftCell="A9" activePane="bottomLeft" state="frozen"/>
      <selection pane="bottomLeft" activeCell="D11" sqref="D11"/>
    </sheetView>
  </sheetViews>
  <sheetFormatPr defaultRowHeight="14.5" x14ac:dyDescent="0.35"/>
  <cols>
    <col min="1" max="1" width="32" customWidth="1"/>
    <col min="2" max="3" width="12" customWidth="1"/>
    <col min="4" max="4" width="18" customWidth="1"/>
    <col min="5" max="7" width="16" customWidth="1"/>
  </cols>
  <sheetData>
    <row r="1" spans="1:7" ht="28" customHeight="1" x14ac:dyDescent="0.35">
      <c r="C1" s="23" t="s">
        <v>0</v>
      </c>
      <c r="D1" s="23"/>
      <c r="E1" s="23"/>
      <c r="F1" s="23"/>
      <c r="G1" s="23"/>
    </row>
    <row r="2" spans="1:7" ht="24" customHeight="1" x14ac:dyDescent="0.45">
      <c r="C2" s="24" t="s">
        <v>1</v>
      </c>
      <c r="D2" s="24"/>
      <c r="E2" s="24"/>
      <c r="F2" s="24"/>
      <c r="G2" s="24"/>
    </row>
    <row r="3" spans="1:7" ht="20" customHeight="1" x14ac:dyDescent="0.35">
      <c r="C3" s="25" t="s">
        <v>2</v>
      </c>
      <c r="D3" s="25"/>
      <c r="E3" s="25"/>
      <c r="F3" s="25"/>
      <c r="G3" s="25"/>
    </row>
    <row r="4" spans="1:7" ht="20" customHeight="1" x14ac:dyDescent="0.35">
      <c r="C4" s="26" t="s">
        <v>3</v>
      </c>
      <c r="D4" s="26"/>
      <c r="E4" s="26"/>
      <c r="F4" s="26"/>
      <c r="G4" s="26"/>
    </row>
    <row r="5" spans="1:7" ht="12" customHeight="1" x14ac:dyDescent="0.35"/>
    <row r="6" spans="1:7" ht="22" customHeight="1" x14ac:dyDescent="0.35">
      <c r="A6" s="27" t="s">
        <v>4</v>
      </c>
      <c r="B6" s="27"/>
      <c r="C6" s="27"/>
      <c r="D6" s="27"/>
      <c r="E6" s="27"/>
      <c r="F6" s="27"/>
      <c r="G6" s="27"/>
    </row>
    <row r="8" spans="1:7" ht="28" customHeight="1" x14ac:dyDescent="0.35">
      <c r="A8" s="1" t="s">
        <v>5</v>
      </c>
      <c r="B8" s="1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</row>
    <row r="9" spans="1:7" ht="24" customHeight="1" x14ac:dyDescent="0.35">
      <c r="A9" s="2" t="s">
        <v>12</v>
      </c>
      <c r="B9" s="2" t="s">
        <v>72</v>
      </c>
      <c r="C9" s="2">
        <v>100</v>
      </c>
      <c r="D9" s="3">
        <v>3</v>
      </c>
      <c r="E9" s="2">
        <v>24</v>
      </c>
      <c r="F9" s="3">
        <f t="shared" ref="F9:F14" si="0">D9*E9</f>
        <v>72</v>
      </c>
      <c r="G9" s="2" t="s">
        <v>13</v>
      </c>
    </row>
    <row r="10" spans="1:7" ht="24" customHeight="1" x14ac:dyDescent="0.35">
      <c r="A10" s="4" t="s">
        <v>14</v>
      </c>
      <c r="B10" s="4" t="s">
        <v>73</v>
      </c>
      <c r="C10" s="4">
        <v>100</v>
      </c>
      <c r="D10" s="5">
        <v>2.6</v>
      </c>
      <c r="E10" s="4">
        <v>24</v>
      </c>
      <c r="F10" s="5">
        <f t="shared" si="0"/>
        <v>62.400000000000006</v>
      </c>
      <c r="G10" s="4" t="s">
        <v>13</v>
      </c>
    </row>
    <row r="11" spans="1:7" ht="24" customHeight="1" x14ac:dyDescent="0.35">
      <c r="A11" s="2" t="s">
        <v>15</v>
      </c>
      <c r="B11" s="2" t="s">
        <v>72</v>
      </c>
      <c r="C11" s="2">
        <v>100</v>
      </c>
      <c r="D11" s="3">
        <v>3</v>
      </c>
      <c r="E11" s="2">
        <v>24</v>
      </c>
      <c r="F11" s="3">
        <f t="shared" si="0"/>
        <v>72</v>
      </c>
      <c r="G11" s="2" t="s">
        <v>13</v>
      </c>
    </row>
    <row r="12" spans="1:7" ht="24" customHeight="1" x14ac:dyDescent="0.35">
      <c r="A12" s="4" t="s">
        <v>16</v>
      </c>
      <c r="B12" s="4" t="s">
        <v>74</v>
      </c>
      <c r="C12" s="4">
        <v>100</v>
      </c>
      <c r="D12" s="5">
        <v>3</v>
      </c>
      <c r="E12" s="4">
        <v>24</v>
      </c>
      <c r="F12" s="5">
        <f t="shared" si="0"/>
        <v>72</v>
      </c>
      <c r="G12" s="4" t="s">
        <v>13</v>
      </c>
    </row>
    <row r="13" spans="1:7" ht="24" customHeight="1" x14ac:dyDescent="0.35">
      <c r="A13" s="2" t="s">
        <v>17</v>
      </c>
      <c r="B13" s="2" t="s">
        <v>72</v>
      </c>
      <c r="C13" s="2">
        <v>100</v>
      </c>
      <c r="D13" s="3">
        <v>3</v>
      </c>
      <c r="E13" s="2">
        <v>24</v>
      </c>
      <c r="F13" s="3">
        <f t="shared" si="0"/>
        <v>72</v>
      </c>
      <c r="G13" s="2" t="s">
        <v>13</v>
      </c>
    </row>
    <row r="14" spans="1:7" ht="24" customHeight="1" x14ac:dyDescent="0.35">
      <c r="A14" s="4" t="s">
        <v>18</v>
      </c>
      <c r="B14" s="4" t="s">
        <v>72</v>
      </c>
      <c r="C14" s="4">
        <v>10</v>
      </c>
      <c r="D14" s="5">
        <v>2.75</v>
      </c>
      <c r="E14" s="4">
        <v>24</v>
      </c>
      <c r="F14" s="5">
        <f t="shared" si="0"/>
        <v>66</v>
      </c>
      <c r="G14" s="4" t="s">
        <v>13</v>
      </c>
    </row>
    <row r="15" spans="1:7" x14ac:dyDescent="0.35">
      <c r="A15" s="31" t="s">
        <v>75</v>
      </c>
    </row>
    <row r="16" spans="1:7" x14ac:dyDescent="0.35">
      <c r="A16" s="4" t="s">
        <v>76</v>
      </c>
      <c r="B16" s="4"/>
      <c r="C16" s="4"/>
      <c r="D16" s="4"/>
      <c r="E16" s="4"/>
      <c r="F16" s="4"/>
      <c r="G16" s="4"/>
    </row>
  </sheetData>
  <mergeCells count="5">
    <mergeCell ref="C1:G1"/>
    <mergeCell ref="C2:G2"/>
    <mergeCell ref="C3:G3"/>
    <mergeCell ref="C4:G4"/>
    <mergeCell ref="A6:G6"/>
  </mergeCells>
  <phoneticPr fontId="13" type="noConversion"/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4CAF50"/>
  </sheetPr>
  <dimension ref="A1:G39"/>
  <sheetViews>
    <sheetView tabSelected="1" workbookViewId="0">
      <selection activeCell="D14" sqref="D14"/>
    </sheetView>
  </sheetViews>
  <sheetFormatPr defaultRowHeight="14.5" x14ac:dyDescent="0.35"/>
  <cols>
    <col min="1" max="1" width="22" customWidth="1"/>
    <col min="2" max="2" width="24" customWidth="1"/>
    <col min="3" max="3" width="12" customWidth="1"/>
    <col min="4" max="4" width="16" customWidth="1"/>
    <col min="5" max="5" width="14" customWidth="1"/>
    <col min="6" max="6" width="16" customWidth="1"/>
    <col min="7" max="7" width="20" customWidth="1"/>
  </cols>
  <sheetData>
    <row r="1" spans="1:7" ht="18.649999999999999" customHeight="1" x14ac:dyDescent="0.5">
      <c r="C1" s="28" t="s">
        <v>21</v>
      </c>
      <c r="D1" s="28"/>
      <c r="E1" s="28"/>
      <c r="F1" s="28"/>
      <c r="G1" s="28"/>
    </row>
    <row r="2" spans="1:7" ht="13.4" customHeight="1" x14ac:dyDescent="0.35">
      <c r="C2" s="26" t="s">
        <v>22</v>
      </c>
      <c r="D2" s="26"/>
      <c r="E2" s="26"/>
      <c r="F2" s="26"/>
      <c r="G2" s="26"/>
    </row>
    <row r="4" spans="1:7" x14ac:dyDescent="0.35">
      <c r="A4" s="6" t="s">
        <v>23</v>
      </c>
      <c r="B4" s="29"/>
      <c r="C4" s="29"/>
      <c r="E4" s="6" t="s">
        <v>24</v>
      </c>
      <c r="F4" s="29"/>
      <c r="G4" s="29"/>
    </row>
    <row r="5" spans="1:7" x14ac:dyDescent="0.35">
      <c r="A5" s="6" t="s">
        <v>25</v>
      </c>
      <c r="B5" s="29"/>
      <c r="C5" s="29"/>
      <c r="E5" s="6" t="s">
        <v>26</v>
      </c>
      <c r="F5" s="29"/>
      <c r="G5" s="29"/>
    </row>
    <row r="6" spans="1:7" x14ac:dyDescent="0.35">
      <c r="A6" s="6" t="s">
        <v>27</v>
      </c>
      <c r="B6" s="29"/>
      <c r="C6" s="29"/>
      <c r="E6" s="6" t="s">
        <v>28</v>
      </c>
      <c r="F6" s="29"/>
      <c r="G6" s="29"/>
    </row>
    <row r="7" spans="1:7" x14ac:dyDescent="0.35">
      <c r="A7" s="6" t="s">
        <v>29</v>
      </c>
      <c r="B7" s="29"/>
      <c r="C7" s="29"/>
      <c r="E7" s="6" t="s">
        <v>30</v>
      </c>
      <c r="F7" s="29"/>
      <c r="G7" s="29"/>
    </row>
    <row r="8" spans="1:7" x14ac:dyDescent="0.35">
      <c r="A8" s="6" t="s">
        <v>31</v>
      </c>
      <c r="B8" s="29"/>
      <c r="C8" s="29"/>
      <c r="E8" s="6" t="s">
        <v>32</v>
      </c>
      <c r="F8" s="29"/>
      <c r="G8" s="29"/>
    </row>
    <row r="11" spans="1:7" ht="18.649999999999999" customHeight="1" x14ac:dyDescent="0.35">
      <c r="A11" s="1" t="s">
        <v>5</v>
      </c>
      <c r="B11" s="1" t="s">
        <v>6</v>
      </c>
      <c r="C11" s="1" t="s">
        <v>7</v>
      </c>
      <c r="D11" s="1" t="s">
        <v>33</v>
      </c>
      <c r="E11" s="1" t="s">
        <v>34</v>
      </c>
      <c r="F11" s="1" t="s">
        <v>35</v>
      </c>
      <c r="G11" s="1" t="s">
        <v>19</v>
      </c>
    </row>
    <row r="12" spans="1:7" ht="16" customHeight="1" x14ac:dyDescent="0.35">
      <c r="A12" s="7" t="s">
        <v>12</v>
      </c>
      <c r="B12" s="7" t="s">
        <v>72</v>
      </c>
      <c r="C12" s="8">
        <v>100</v>
      </c>
      <c r="D12" s="9">
        <v>3</v>
      </c>
      <c r="E12" s="7"/>
      <c r="F12" s="9" t="str">
        <f t="shared" ref="F12:F23" si="0">IF(E12&lt;&gt;"",D12*E12,"")</f>
        <v/>
      </c>
      <c r="G12" s="7"/>
    </row>
    <row r="13" spans="1:7" ht="16" customHeight="1" x14ac:dyDescent="0.35">
      <c r="A13" s="10" t="s">
        <v>14</v>
      </c>
      <c r="B13" s="10" t="s">
        <v>73</v>
      </c>
      <c r="C13" s="11">
        <v>100</v>
      </c>
      <c r="D13" s="12">
        <v>2.6</v>
      </c>
      <c r="E13" s="10"/>
      <c r="F13" s="12" t="str">
        <f t="shared" si="0"/>
        <v/>
      </c>
      <c r="G13" s="10"/>
    </row>
    <row r="14" spans="1:7" ht="16" customHeight="1" x14ac:dyDescent="0.35">
      <c r="A14" s="7" t="s">
        <v>15</v>
      </c>
      <c r="B14" s="7" t="s">
        <v>72</v>
      </c>
      <c r="C14" s="8">
        <v>100</v>
      </c>
      <c r="D14" s="9">
        <v>3</v>
      </c>
      <c r="E14" s="7"/>
      <c r="F14" s="9" t="str">
        <f t="shared" si="0"/>
        <v/>
      </c>
      <c r="G14" s="7"/>
    </row>
    <row r="15" spans="1:7" ht="16" customHeight="1" x14ac:dyDescent="0.35">
      <c r="A15" s="10" t="s">
        <v>16</v>
      </c>
      <c r="B15" s="10" t="s">
        <v>72</v>
      </c>
      <c r="C15" s="11">
        <v>100</v>
      </c>
      <c r="D15" s="12">
        <v>3</v>
      </c>
      <c r="E15" s="10"/>
      <c r="F15" s="12" t="str">
        <f t="shared" si="0"/>
        <v/>
      </c>
      <c r="G15" s="10"/>
    </row>
    <row r="16" spans="1:7" ht="16" customHeight="1" x14ac:dyDescent="0.35">
      <c r="A16" s="7" t="s">
        <v>17</v>
      </c>
      <c r="B16" s="7" t="s">
        <v>72</v>
      </c>
      <c r="C16" s="8">
        <v>100</v>
      </c>
      <c r="D16" s="9">
        <v>3</v>
      </c>
      <c r="E16" s="7"/>
      <c r="F16" s="9" t="str">
        <f t="shared" si="0"/>
        <v/>
      </c>
      <c r="G16" s="7"/>
    </row>
    <row r="17" spans="1:7" ht="16" customHeight="1" x14ac:dyDescent="0.35">
      <c r="A17" s="10" t="s">
        <v>18</v>
      </c>
      <c r="B17" s="10" t="s">
        <v>72</v>
      </c>
      <c r="C17" s="11">
        <v>10</v>
      </c>
      <c r="D17" s="12">
        <v>2.75</v>
      </c>
      <c r="E17" s="10"/>
      <c r="F17" s="12" t="str">
        <f t="shared" si="0"/>
        <v/>
      </c>
      <c r="G17" s="10"/>
    </row>
    <row r="18" spans="1:7" ht="16" customHeight="1" x14ac:dyDescent="0.35">
      <c r="A18" s="7"/>
      <c r="B18" s="7"/>
      <c r="C18" s="7"/>
      <c r="D18" s="9"/>
      <c r="E18" s="7"/>
      <c r="F18" s="9" t="str">
        <f t="shared" si="0"/>
        <v/>
      </c>
      <c r="G18" s="7"/>
    </row>
    <row r="19" spans="1:7" ht="16" customHeight="1" x14ac:dyDescent="0.35">
      <c r="A19" s="10"/>
      <c r="B19" s="10"/>
      <c r="C19" s="10"/>
      <c r="D19" s="12"/>
      <c r="E19" s="10"/>
      <c r="F19" s="12" t="str">
        <f t="shared" si="0"/>
        <v/>
      </c>
      <c r="G19" s="10"/>
    </row>
    <row r="20" spans="1:7" ht="16" customHeight="1" x14ac:dyDescent="0.35">
      <c r="A20" s="7"/>
      <c r="B20" s="7"/>
      <c r="C20" s="7"/>
      <c r="D20" s="9"/>
      <c r="E20" s="7"/>
      <c r="F20" s="9" t="str">
        <f t="shared" si="0"/>
        <v/>
      </c>
      <c r="G20" s="7"/>
    </row>
    <row r="21" spans="1:7" ht="16" customHeight="1" x14ac:dyDescent="0.35">
      <c r="A21" s="10"/>
      <c r="B21" s="10"/>
      <c r="C21" s="10"/>
      <c r="D21" s="12"/>
      <c r="E21" s="10"/>
      <c r="F21" s="12" t="str">
        <f t="shared" si="0"/>
        <v/>
      </c>
      <c r="G21" s="10"/>
    </row>
    <row r="22" spans="1:7" ht="16" customHeight="1" x14ac:dyDescent="0.35">
      <c r="A22" s="7"/>
      <c r="B22" s="7"/>
      <c r="C22" s="7"/>
      <c r="D22" s="9"/>
      <c r="E22" s="7"/>
      <c r="F22" s="9" t="str">
        <f t="shared" si="0"/>
        <v/>
      </c>
      <c r="G22" s="7"/>
    </row>
    <row r="23" spans="1:7" ht="16" customHeight="1" x14ac:dyDescent="0.35">
      <c r="A23" s="10"/>
      <c r="B23" s="10"/>
      <c r="C23" s="10"/>
      <c r="D23" s="12"/>
      <c r="E23" s="10"/>
      <c r="F23" s="12" t="str">
        <f t="shared" si="0"/>
        <v/>
      </c>
      <c r="G23" s="10"/>
    </row>
    <row r="25" spans="1:7" x14ac:dyDescent="0.35">
      <c r="E25" s="13" t="s">
        <v>36</v>
      </c>
      <c r="F25" s="14">
        <f>SUM(F12:F23)</f>
        <v>0</v>
      </c>
    </row>
    <row r="26" spans="1:7" x14ac:dyDescent="0.35">
      <c r="E26" s="13" t="s">
        <v>37</v>
      </c>
      <c r="F26" s="15"/>
    </row>
    <row r="27" spans="1:7" ht="15.5" x14ac:dyDescent="0.35">
      <c r="E27" s="16" t="s">
        <v>38</v>
      </c>
      <c r="F27" s="17">
        <f>F25-F26</f>
        <v>0</v>
      </c>
    </row>
    <row r="30" spans="1:7" ht="15.5" x14ac:dyDescent="0.35">
      <c r="A30" s="25" t="s">
        <v>39</v>
      </c>
      <c r="B30" s="25"/>
      <c r="C30" s="25"/>
      <c r="D30" s="25"/>
      <c r="E30" s="25"/>
      <c r="F30" s="25"/>
      <c r="G30" s="25"/>
    </row>
    <row r="31" spans="1:7" x14ac:dyDescent="0.35">
      <c r="A31" s="30" t="s">
        <v>77</v>
      </c>
      <c r="B31" s="30"/>
      <c r="C31" s="30"/>
      <c r="D31" s="30"/>
      <c r="E31" s="30"/>
      <c r="F31" s="30"/>
      <c r="G31" s="30"/>
    </row>
    <row r="32" spans="1:7" x14ac:dyDescent="0.35">
      <c r="A32" s="30" t="s">
        <v>78</v>
      </c>
      <c r="B32" s="30"/>
      <c r="C32" s="30"/>
      <c r="D32" s="30"/>
      <c r="E32" s="30"/>
      <c r="F32" s="30"/>
      <c r="G32" s="30"/>
    </row>
    <row r="33" spans="1:7" x14ac:dyDescent="0.35">
      <c r="A33" s="30" t="s">
        <v>40</v>
      </c>
      <c r="B33" s="30"/>
      <c r="C33" s="30"/>
      <c r="D33" s="30"/>
      <c r="E33" s="30"/>
      <c r="F33" s="30"/>
      <c r="G33" s="30"/>
    </row>
    <row r="34" spans="1:7" x14ac:dyDescent="0.35">
      <c r="A34" s="30" t="s">
        <v>41</v>
      </c>
      <c r="B34" s="30"/>
      <c r="C34" s="30"/>
      <c r="D34" s="30"/>
      <c r="E34" s="30"/>
      <c r="F34" s="30"/>
      <c r="G34" s="30"/>
    </row>
    <row r="35" spans="1:7" x14ac:dyDescent="0.35">
      <c r="A35" s="30" t="s">
        <v>79</v>
      </c>
      <c r="B35" s="30"/>
      <c r="C35" s="30"/>
      <c r="D35" s="30"/>
      <c r="E35" s="30"/>
      <c r="F35" s="30"/>
      <c r="G35" s="30"/>
    </row>
    <row r="38" spans="1:7" x14ac:dyDescent="0.35">
      <c r="A38" s="18" t="s">
        <v>42</v>
      </c>
      <c r="E38" s="18" t="s">
        <v>43</v>
      </c>
    </row>
    <row r="39" spans="1:7" x14ac:dyDescent="0.35">
      <c r="A39" s="18" t="s">
        <v>44</v>
      </c>
      <c r="E39" s="18" t="s">
        <v>45</v>
      </c>
    </row>
  </sheetData>
  <mergeCells count="18">
    <mergeCell ref="A35:G35"/>
    <mergeCell ref="A30:G30"/>
    <mergeCell ref="A31:G31"/>
    <mergeCell ref="A32:G32"/>
    <mergeCell ref="A33:G33"/>
    <mergeCell ref="A34:G34"/>
    <mergeCell ref="B6:C6"/>
    <mergeCell ref="F6:G6"/>
    <mergeCell ref="B7:C7"/>
    <mergeCell ref="F7:G7"/>
    <mergeCell ref="B8:C8"/>
    <mergeCell ref="F8:G8"/>
    <mergeCell ref="C1:G1"/>
    <mergeCell ref="C2:G2"/>
    <mergeCell ref="B4:C4"/>
    <mergeCell ref="F4:G4"/>
    <mergeCell ref="B5:C5"/>
    <mergeCell ref="F5:G5"/>
  </mergeCells>
  <pageMargins left="0.7" right="0.7" top="0.75" bottom="0.75" header="0.3" footer="0.3"/>
  <pageSetup orientation="portrait" horizontalDpi="4294967295" verticalDpi="429496729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9A825"/>
  </sheetPr>
  <dimension ref="A1:B15"/>
  <sheetViews>
    <sheetView workbookViewId="0">
      <selection sqref="A1:B1"/>
    </sheetView>
  </sheetViews>
  <sheetFormatPr defaultRowHeight="14.5" x14ac:dyDescent="0.35"/>
  <cols>
    <col min="1" max="1" width="30" customWidth="1"/>
    <col min="2" max="2" width="70" customWidth="1"/>
  </cols>
  <sheetData>
    <row r="1" spans="1:2" ht="21.4" customHeight="1" x14ac:dyDescent="0.5">
      <c r="A1" s="28" t="s">
        <v>46</v>
      </c>
      <c r="B1" s="28"/>
    </row>
    <row r="3" spans="1:2" ht="18.649999999999999" customHeight="1" x14ac:dyDescent="0.35">
      <c r="A3" s="1" t="s">
        <v>47</v>
      </c>
      <c r="B3" s="1" t="s">
        <v>20</v>
      </c>
    </row>
    <row r="4" spans="1:2" ht="32" customHeight="1" x14ac:dyDescent="0.35">
      <c r="A4" s="19" t="s">
        <v>48</v>
      </c>
      <c r="B4" s="20" t="s">
        <v>49</v>
      </c>
    </row>
    <row r="5" spans="1:2" ht="21.4" customHeight="1" x14ac:dyDescent="0.35">
      <c r="A5" s="21" t="s">
        <v>50</v>
      </c>
      <c r="B5" s="22" t="s">
        <v>51</v>
      </c>
    </row>
    <row r="6" spans="1:2" ht="42.65" customHeight="1" x14ac:dyDescent="0.35">
      <c r="A6" s="19" t="s">
        <v>52</v>
      </c>
      <c r="B6" s="20" t="s">
        <v>53</v>
      </c>
    </row>
    <row r="7" spans="1:2" ht="21.4" customHeight="1" x14ac:dyDescent="0.35">
      <c r="A7" s="21" t="s">
        <v>54</v>
      </c>
      <c r="B7" s="22" t="s">
        <v>55</v>
      </c>
    </row>
    <row r="8" spans="1:2" ht="32" customHeight="1" x14ac:dyDescent="0.35">
      <c r="A8" s="19" t="s">
        <v>56</v>
      </c>
      <c r="B8" s="20" t="s">
        <v>57</v>
      </c>
    </row>
    <row r="9" spans="1:2" ht="32" customHeight="1" x14ac:dyDescent="0.35">
      <c r="A9" s="21" t="s">
        <v>58</v>
      </c>
      <c r="B9" s="22" t="s">
        <v>59</v>
      </c>
    </row>
    <row r="10" spans="1:2" ht="21.4" customHeight="1" x14ac:dyDescent="0.35">
      <c r="A10" s="19" t="s">
        <v>60</v>
      </c>
      <c r="B10" s="20" t="s">
        <v>61</v>
      </c>
    </row>
    <row r="11" spans="1:2" ht="21.4" customHeight="1" x14ac:dyDescent="0.35">
      <c r="A11" s="21" t="s">
        <v>62</v>
      </c>
      <c r="B11" s="22" t="s">
        <v>63</v>
      </c>
    </row>
    <row r="12" spans="1:2" ht="21.4" customHeight="1" x14ac:dyDescent="0.35">
      <c r="A12" s="19" t="s">
        <v>64</v>
      </c>
      <c r="B12" s="20" t="s">
        <v>65</v>
      </c>
    </row>
    <row r="13" spans="1:2" ht="32" customHeight="1" x14ac:dyDescent="0.35">
      <c r="A13" s="21" t="s">
        <v>66</v>
      </c>
      <c r="B13" s="22" t="s">
        <v>67</v>
      </c>
    </row>
    <row r="14" spans="1:2" ht="21.4" customHeight="1" x14ac:dyDescent="0.35">
      <c r="A14" s="19" t="s">
        <v>68</v>
      </c>
      <c r="B14" s="20" t="s">
        <v>69</v>
      </c>
    </row>
    <row r="15" spans="1:2" ht="32" customHeight="1" x14ac:dyDescent="0.35">
      <c r="A15" s="21" t="s">
        <v>70</v>
      </c>
      <c r="B15" s="22" t="s">
        <v>71</v>
      </c>
    </row>
  </sheetData>
  <mergeCells count="1">
    <mergeCell ref="A1:B1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Product Catalog</vt:lpstr>
      <vt:lpstr>Order Form</vt:lpstr>
      <vt:lpstr>WA Compliance Notes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2026-03-25T19:09:11Z</dcterms:created>
  <dcterms:modified xsi:type="dcterms:W3CDTF">2026-04-01T18:41:14Z</dcterms:modified>
  <cp:category/>
</cp:coreProperties>
</file>